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<sst xmlns="http://schemas.openxmlformats.org/spreadsheetml/2006/main" count="148" uniqueCount="88">
  <si>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</si>
  <si>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</si>
  <si>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</si>
  <si>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</si>
  <si>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</si>
  <si>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</si>
  <si>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</si>
  <si>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</si>
  <si>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</si>
  <si>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</si>
  <si>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</si>
  <si>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</si>
  <si>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</si>
  <si>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</si>
  <si>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</si>
  <si>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</si>
  <si>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</si>
  <si>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</si>
  <si>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</si>
  <si>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</si>
  <si>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</si>
  <si>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Oferowany Przedmiot Zamówienia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</si>
  <si>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</si>
  <si>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</si>
  <si>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</si>
  <si>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szt.</t>
  </si>
  <si>
    <t xml:space="preserve">Klasa medyczna produktu, nr katalogowy, nazwa handlowa (tożsama z nazwą która będzie widniała na fakturze), </t>
  </si>
  <si>
    <t>WZÓR FORMULARZA CENOWEGO - DZPZ/333/189/2018</t>
  </si>
  <si>
    <t>Zestaw do przeszczepu warstwowego przedniego</t>
  </si>
  <si>
    <t>Zestaw do przeszczepu warstwowego tylnego</t>
  </si>
  <si>
    <t>Zestaw do przeszczepu drążącego</t>
  </si>
  <si>
    <t>Rozwórka, blaszki otwarte o szerokości 15 mm K-kształtne, mechanizm krzyżowy pozwalający na rozchodzenie się równoległe ramion</t>
  </si>
  <si>
    <t>Dysektor rogówkowy do DALK, ramię robocze o długości 12mm łukowato wygięte, na końcu zakończony szpatułką spłaszczoną, ściętą i tępą, długość całkowita 113mm, chirurgiczna stal nierdzewna</t>
  </si>
  <si>
    <t>Trisektor rogówkowy do DALK, ramię robocze o długości 12mm łukowato wygięte o trójkątnym kształcie, na końcu spłaszczone, długość całkowita 113mm, chirurgiczna stal nierdzewna</t>
  </si>
  <si>
    <t>Nożyczki do DALK, lewe, kształt łopatek łukowato zagiętych, długość całkowita 97mm, chirurgiczna stal nierdzewna</t>
  </si>
  <si>
    <t>Nożyczki do DALK, prawe, kształt łopatek łukowato zagiętych, długość całkowita 97mm, chirurgiczna stal nierdzewna</t>
  </si>
  <si>
    <t>Nożyczki do DALK, ostrza o długości 4,5mm łukowato zagięte, tępe końce, chirurgiczna stal nierdzewna</t>
  </si>
  <si>
    <t>Kaniula do podaży powietrza 27G, spłaszczona, łukowato wygięta, na dolnej stronie port aspiracyjny o średnicy 0,2mm, chirurgiczna stal nierdzewna</t>
  </si>
  <si>
    <t>Kaniula do DALK 27G, spłaszczona o rozszerzonym końcu, na dolnej stronie port aspiracyjny o średnicy 0,2mm, chirurgiczna stal nierdzewna</t>
  </si>
  <si>
    <t>Pęseta do szwów 9-0 do 11-0, prosta z platformą do szycia 6mm, szczęki bardzo delikatne, żłobiona okrągła rączka, długość całkowita 96mm, chirurgiczna stal nierdzewna</t>
  </si>
  <si>
    <t>Pęseta do szwów 9-0 do 11-0, zagięta z platformą do szycia 6mm, szczęki bardzo delikatne, żłobiona okrągła rączka, długość całkowita 96mm, chirurgiczna stal nierdzewna</t>
  </si>
  <si>
    <t>Imadło bez zamka, ekstra delikatne, zagięte, szczęki o długości 6mm, długość całkowita 115mm, chirurgiczna stal nierdzewna</t>
  </si>
  <si>
    <t>op.</t>
  </si>
  <si>
    <t>Mikronożyczki do szwów 9-0 do 11-0, bardzo delikatne z 2,75mm platformą do szycia, długość całkowita 79mm, chirurgiczna stal nierdzewna</t>
  </si>
  <si>
    <t xml:space="preserve">Trepan próżniowy do rogówki biorcy sterylny jednorazowy, posiadający 360 stopniową komorę próżniową z 16 znacznikami, komora połączona ze strzykawką aspiracyjną 5cm³, krzyżowy znacznik centralnego punktu na rogówce. Precyzyjny mechanizm rotacyjny pozwala na każdorazowe pogłębienie cięcia o 0.25 mm przy wykonaniu obrotu o 360°. Płynna regulacja głębokości cięcia. W zestawie znacznik. 
Rozmiary: 6,00; 6,5; 7,0; 7,25; 7,5; 7,75; 8,0; 8,25; 8,5; 8;75; 9,0mm;
</t>
  </si>
  <si>
    <t>Kaseta do sterylizacji, mieszcząca 10-17 narzędzi mikrochirurgicznych, aluminiowa, w komplecie z silikonową matą, kaseta i mata perforowana, rozmiar 247 x 206 x 19mm</t>
  </si>
  <si>
    <t>Rozwórka, blaszki otwarte o szerokości 13mm, mechanizm krzyżowy pozwalający na rozchodzenie się równoległe ramion</t>
  </si>
  <si>
    <t xml:space="preserve">Dysektor rogówkowy zagięty, szpatułka o długości 12mm i szerokości 3mm, prosta, średnio ostra, długość całkowita 109mm, chirurgiczna stal nierdzewna </t>
  </si>
  <si>
    <t>Dysektor rogówkowy rogówkowy zagięty, szpatuła o długości 12mm i szerokości 3mm, łukowato wygięta, średnio ostra, długość całkowita 109mm, chirurgiczna stal nierdzewna</t>
  </si>
  <si>
    <t>Haczyk Sinskey, pozycja odwrócona, średnica końcówki 0,2mm, tępy, chirurgiczna stal nierdzewna</t>
  </si>
  <si>
    <t>Łopatka do endotelium, zagięta, o szerokości końcówki 1mm, chirurgiczna stal nierdzewna</t>
  </si>
  <si>
    <t>Łopatka do endotelium z irygacją 20G, półokrągłe zakończenie, chirurgiczna stal nierdzewna</t>
  </si>
  <si>
    <t>Pęseta endotelialna bardzo delikatna, pozycja odwrócona, trókątny tip zagięty pod kątem 75° , chirurgiczna stal nierdzewna</t>
  </si>
  <si>
    <t>Market do wyznaczania strefy optycznej, średnica 9mm, chirurgiczna stal nierdzewna</t>
  </si>
  <si>
    <t>Łopatka do przeszczepu rogówki dawcy, o szerokości 5mm i długości 9mm, brzegi zakończone z 3 stron progiem utrzymującymi przeszczep w odpowiedniej pozycji, długość całkowita 106mm, chirurgiczna stal nierdzewna</t>
  </si>
  <si>
    <t>Pęseta do wprowadzenia rogówki dawcy, szczęki łukowato wygięte, bardzo cienkie o długości 12mm, na szczękach próg blokujący złączenie się całkowite końcówek, chirurgiczna stal nierdzewna</t>
  </si>
  <si>
    <t>Szpatułka do przeszczepu endotelium, kształt lejkowaty, zakończona rowkiem, długość całkowita 101mm, chirurgiczna stal nierdzewna</t>
  </si>
  <si>
    <t>Pęseta endotelialna o rozmiarze 23G, szczęki ustawione pod kątem 90° względem osi narzędzia, bardzo delikatne formujące przestrzeń w kształcie koła, rękojeść typu „Squeeze”</t>
  </si>
  <si>
    <t>Dysektor błony Descemeta, zakończenie zagięte pod kątem 45°, kształt półokrągły o szerokości 2mm i długości 1mm, długość całkowita 115mm, chirurgiczna stal nierdzewna</t>
  </si>
  <si>
    <t xml:space="preserve">Infuzja do komory przedniej 20G, wpust o zwężającym się i owalnym kształcie, </t>
  </si>
  <si>
    <t>Kaseta do sterylizacji, mieszcząca 16-20 narzędzi mikrochirurgicznych, aluminiowa, w komplecie z silikonową matą, kaseta i mata perforowana, rozmiar 327 x 225 x 25mm</t>
  </si>
  <si>
    <t>Punch rogówkowy jednorazowy, sterylny,  umożliwiający trepanowanie z płatka rogówkowo-twardówkowego od strony śródbłonka, dwuczęściowy, 4-stalowe prowadnice umożliwiające poprawny kierunek trepanowania. Część stanowiąca podłoże dla rogówki dawcy winna posiadać 1 otwór centralny i 4 paracentralne. Rozmiary: 6,00; 6,5; 6,75; 7,0; 7,25; 7,5; 7,75; 8,0; 8,25; 8,5; 8;75; 9,0; 9,5mm;</t>
  </si>
  <si>
    <t>Sztuczna komora przednia do przytrzymania, cięcia przeszczepu o średnicy 14-18mm, jednorazowa, sterylna</t>
  </si>
  <si>
    <t xml:space="preserve">Wałek Lasik, jednorazowy sterylny </t>
  </si>
  <si>
    <t>Punch rogówkowy jednorazowy, sterylny, umożliwiający trepanowanie z płatka rogówkowo-twardówkowego od strony śródbłonka, dwuczęściowy, 4-stalowe prowadnice umożliwiające poprawny kierunek trepanowania. Część stanowiąca podłoże dla rogówki dawcy winna posiadać 1 otwór centralny i 4 paracentralne. Rozmiary: 6,00; 6,5; 6,75; 7,0; 7,25; 7,5; 7,75; 8,0; 8,25; 8,5; 8;75; 9,0; 9,5mm;</t>
  </si>
  <si>
    <t>Rozwórka, blaszki pełne o szerokości 15mm, mechanizm krzyżowy pozwalający na rozchodzenie się równoległe ramion, chirurgiczna stal nierdzewna</t>
  </si>
  <si>
    <t>Pean bardzo delikatny, prosty, długość całkowita 95mm, chirurgiczna stal nierdzewna</t>
  </si>
  <si>
    <t>Narzędzie dwustronne: szpatułka i łyżeczka do przeszczepu, długość całkowita 130 mm, chirurgiczna stal nierdzewna</t>
  </si>
  <si>
    <t>Imadło z zamkiem, ekstra delikatne, zagięte, szczęki o długości 6mm, długość całkowita 115mm, chirurgiczna stal nierdzewna</t>
  </si>
  <si>
    <t>Imadło z zamkiem, delikatne, zagięte, szczęki o długości 8mm, długość całkowita 127 mm, chirurgiczna stal nierdzewna</t>
  </si>
  <si>
    <t>Kaniula do podaży powietrza 30G, zagięta 5 mm od końca, chirurgiczna stal nierdzewna</t>
  </si>
  <si>
    <t>Kaniula do przedniej komory 26G, zagięta, tępa, chirurgiczna stal nierdzewna</t>
  </si>
  <si>
    <t>Mikrostrzałki oczne PVA jednorazowe (op.=5szt), materiał wysoce chłonny, długość całkowita 7,16mm</t>
  </si>
  <si>
    <r>
      <t xml:space="preserve">Kleszczyk do serwet o długości 55mm, </t>
    </r>
    <r>
      <rPr>
        <sz val="11"/>
        <color indexed="8"/>
        <rFont val="Arial"/>
        <family val="2"/>
      </rPr>
      <t>chirurgiczna stal nierdzewna</t>
    </r>
  </si>
  <si>
    <r>
      <t xml:space="preserve">Pierścienie fiksacyjne, zestaw 8 rozmiarów 15-22mm, </t>
    </r>
    <r>
      <rPr>
        <sz val="11"/>
        <color indexed="8"/>
        <rFont val="Arial"/>
        <family val="2"/>
      </rPr>
      <t>chirurgiczna stal nierdzewna</t>
    </r>
  </si>
  <si>
    <r>
      <t xml:space="preserve">Pierścień fiksacyjny i blefarostat o średnicy 16mm, </t>
    </r>
    <r>
      <rPr>
        <sz val="11"/>
        <color indexed="8"/>
        <rFont val="Arial"/>
        <family val="2"/>
      </rPr>
      <t>chirurgiczna stal nierdzewna</t>
    </r>
  </si>
  <si>
    <r>
      <t xml:space="preserve">Rozwórka typu Barraquer, blaszki o długości 15mm, </t>
    </r>
    <r>
      <rPr>
        <sz val="11"/>
        <color indexed="8"/>
        <rFont val="Arial"/>
        <family val="2"/>
      </rPr>
      <t>chirurgiczna stal nierdzewna</t>
    </r>
  </si>
  <si>
    <r>
      <t xml:space="preserve">Kleszczyk do serwet o długości 38mm, ząbkowane szczęki, </t>
    </r>
    <r>
      <rPr>
        <sz val="11"/>
        <color indexed="8"/>
        <rFont val="Arial"/>
        <family val="2"/>
      </rPr>
      <t>chirurgiczna stal nierdzewna</t>
    </r>
  </si>
  <si>
    <r>
      <t xml:space="preserve">Mikronożyczki rogówkowe lewe, delikatne ostrza, długość całkowita 93mm, </t>
    </r>
    <r>
      <rPr>
        <sz val="11"/>
        <color indexed="8"/>
        <rFont val="Arial"/>
        <family val="2"/>
      </rPr>
      <t>chirurgiczna stal nierdzewna</t>
    </r>
  </si>
  <si>
    <r>
      <t xml:space="preserve">Mikronożyczki rogówkowe prawe, delikatne ostrza, długość całkowita 93mm, </t>
    </r>
    <r>
      <rPr>
        <sz val="11"/>
        <color indexed="8"/>
        <rFont val="Arial"/>
        <family val="2"/>
      </rPr>
      <t>chirurgiczna stal nierdzewna</t>
    </r>
  </si>
  <si>
    <r>
      <t xml:space="preserve">Nożyczki tenomijne, zagięte, średnie ostrza, tępe, </t>
    </r>
    <r>
      <rPr>
        <sz val="11"/>
        <color indexed="8"/>
        <rFont val="Arial"/>
        <family val="2"/>
      </rPr>
      <t>chirurgiczna stal nierdzewna</t>
    </r>
  </si>
  <si>
    <r>
      <t xml:space="preserve">Nożyczki do szwów zagięte, średnie ostrza ostro zakończone, długość całkowita 103 mm, </t>
    </r>
    <r>
      <rPr>
        <sz val="11"/>
        <color indexed="8"/>
        <rFont val="Arial"/>
        <family val="2"/>
      </rPr>
      <t>chirurgiczna stal nierdzewna</t>
    </r>
  </si>
  <si>
    <r>
      <t xml:space="preserve">Pęseta rogówkowa do szycia o podwójnym ramieniu, rozstaw ramion 1mm, ząbki 1x2 0,12mm, </t>
    </r>
    <r>
      <rPr>
        <sz val="11"/>
        <color indexed="8"/>
        <rFont val="Arial"/>
        <family val="2"/>
      </rPr>
      <t>chirurgiczna stal nierdzewna</t>
    </r>
  </si>
  <si>
    <r>
      <t xml:space="preserve">Pęseta rogówkowa, lewa, ząbki 1x2 0,0,08mm, długość całkowita 93mm, </t>
    </r>
    <r>
      <rPr>
        <sz val="11"/>
        <color indexed="8"/>
        <rFont val="Arial"/>
        <family val="2"/>
      </rPr>
      <t>chirurgiczna stal nierdzewna</t>
    </r>
  </si>
  <si>
    <r>
      <t xml:space="preserve">Pęseta do szwów z platformą do szycia, ząbki 1x2 0,12mm, długość całkowita 101mm, </t>
    </r>
    <r>
      <rPr>
        <sz val="11"/>
        <color indexed="8"/>
        <rFont val="Arial"/>
        <family val="2"/>
      </rPr>
      <t>chirurgiczna stal nierdzewna</t>
    </r>
  </si>
  <si>
    <r>
      <t xml:space="preserve">Pęseta do szwów z platformą do szycia, ząbki 1x2 0,3mm, długość całkowita 101mm, </t>
    </r>
    <r>
      <rPr>
        <sz val="11"/>
        <color indexed="8"/>
        <rFont val="Arial"/>
        <family val="2"/>
      </rPr>
      <t>chirurgiczna stal nierdzewna</t>
    </r>
  </si>
  <si>
    <r>
      <t xml:space="preserve">Kaseta do sterylizacji podwójna, mieszcząca 35-50 narzędzi mikrochirurgicznych, aluminiowa, w komplecie: 4 silikonowe maty, tacka, kaseta i mata perforowana, rozmiar </t>
    </r>
    <r>
      <rPr>
        <sz val="11"/>
        <rFont val="Arial"/>
        <family val="2"/>
      </rPr>
      <t>325 x 265 x 42mm,</t>
    </r>
  </si>
  <si>
    <r>
      <t>Trepan próżniowy do rogówki biorcy sterylny jednorazowy, posiadający 360 stopniową komorę próżniową z 16 znacznikami, komora połączona ze strzykawką aspiracyjną 5cm³, krzyżowy znacznik centralnego punktu na rogówce.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>Precyzyjny mechanizm rotacyjny pozwala na każdorazowe pogłębienie cięcia o 0.25 mm przy wykonaniu obrotu o 360°. Płynna regulacja głębokości cięcia. W zestawie znacznik. Rozmiary: 6,00; 6,5; 7,0; 7,25; 7,5; 7,75; 8,0; 8,25; 8,5; 8;75; 9,0mm;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</si>
</sst>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8" fillId="3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164" fontId="8" fillId="35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164" fontId="8" fillId="36" borderId="13" xfId="0" applyNumberFormat="1" applyFont="1" applyFill="1" applyBorder="1" applyAlignment="1">
      <alignment horizontal="center" vertical="center" wrapText="1"/>
    </xf>
    <xf numFmtId="164" fontId="8" fillId="37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zoomScale="75" zoomScaleNormal="75" zoomScalePageLayoutView="0" workbookViewId="0" topLeftCell="A55">
      <selection activeCell="S59" sqref="S59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37.710937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36" t="s">
        <v>27</v>
      </c>
      <c r="C3" s="37"/>
      <c r="D3" s="37"/>
      <c r="E3" s="37"/>
      <c r="F3" s="37"/>
      <c r="G3" s="37"/>
      <c r="H3" s="37"/>
      <c r="I3" s="38"/>
      <c r="J3" s="42" t="s">
        <v>0</v>
      </c>
      <c r="K3" s="43"/>
      <c r="L3" s="44"/>
      <c r="M3" s="1"/>
      <c r="N3" s="1"/>
      <c r="O3" s="1"/>
    </row>
    <row r="4" spans="2:15" ht="12.75">
      <c r="B4" s="39"/>
      <c r="C4" s="40"/>
      <c r="D4" s="40"/>
      <c r="E4" s="40"/>
      <c r="F4" s="40"/>
      <c r="G4" s="40"/>
      <c r="H4" s="40"/>
      <c r="I4" s="41"/>
      <c r="J4" s="45"/>
      <c r="K4" s="46"/>
      <c r="L4" s="47"/>
      <c r="M4" s="1"/>
      <c r="N4" s="1"/>
      <c r="O4" s="1"/>
    </row>
    <row r="5" spans="2:12" ht="18.75" thickBot="1">
      <c r="B5" s="51"/>
      <c r="C5" s="52"/>
      <c r="D5" s="52"/>
      <c r="E5" s="52"/>
      <c r="F5" s="52"/>
      <c r="G5" s="52"/>
      <c r="H5" s="52"/>
      <c r="I5" s="53"/>
      <c r="J5" s="48"/>
      <c r="K5" s="49"/>
      <c r="L5" s="50"/>
    </row>
    <row r="6" spans="2:12" ht="12.75">
      <c r="B6" s="6"/>
      <c r="C6" s="7"/>
      <c r="D6" s="8" t="s">
        <v>22</v>
      </c>
      <c r="E6" s="4" t="s">
        <v>23</v>
      </c>
      <c r="F6" s="4" t="s">
        <v>16</v>
      </c>
      <c r="G6" s="4" t="s">
        <v>1</v>
      </c>
      <c r="H6" s="2" t="s">
        <v>2</v>
      </c>
      <c r="I6" s="3" t="s">
        <v>11</v>
      </c>
      <c r="J6" s="4" t="s">
        <v>10</v>
      </c>
      <c r="K6" s="2" t="s">
        <v>18</v>
      </c>
      <c r="L6" s="3" t="s">
        <v>19</v>
      </c>
    </row>
    <row r="7" spans="2:12" ht="63.75">
      <c r="B7" s="5" t="s">
        <v>12</v>
      </c>
      <c r="C7" s="5" t="s">
        <v>20</v>
      </c>
      <c r="D7" s="5" t="s">
        <v>21</v>
      </c>
      <c r="E7" s="5" t="s">
        <v>26</v>
      </c>
      <c r="F7" s="5" t="s">
        <v>6</v>
      </c>
      <c r="G7" s="5" t="s">
        <v>5</v>
      </c>
      <c r="H7" s="5" t="s">
        <v>4</v>
      </c>
      <c r="I7" s="5" t="s">
        <v>8</v>
      </c>
      <c r="J7" s="5" t="s">
        <v>3</v>
      </c>
      <c r="K7" s="9" t="s">
        <v>7</v>
      </c>
      <c r="L7" s="5" t="s">
        <v>9</v>
      </c>
    </row>
    <row r="8" spans="2:12" ht="19.5" customHeight="1">
      <c r="B8" s="55" t="s">
        <v>28</v>
      </c>
      <c r="C8" s="56"/>
      <c r="D8" s="56"/>
      <c r="E8" s="56"/>
      <c r="F8" s="57"/>
      <c r="G8" s="20"/>
      <c r="H8" s="21"/>
      <c r="I8" s="22"/>
      <c r="J8" s="22"/>
      <c r="K8" s="22"/>
      <c r="L8" s="22"/>
    </row>
    <row r="9" spans="2:12" ht="57">
      <c r="B9" s="11">
        <v>1</v>
      </c>
      <c r="C9" s="23" t="s">
        <v>31</v>
      </c>
      <c r="D9" s="11"/>
      <c r="E9" s="11"/>
      <c r="F9" s="12" t="s">
        <v>25</v>
      </c>
      <c r="G9" s="13">
        <v>1</v>
      </c>
      <c r="H9" s="11"/>
      <c r="I9" s="14">
        <f aca="true" t="shared" si="0" ref="I9:I22">ROUND(G9*H9,2)</f>
        <v>0</v>
      </c>
      <c r="J9" s="14">
        <f aca="true" t="shared" si="1" ref="J9:J22">ROUND(I9*0.08,2)</f>
        <v>0</v>
      </c>
      <c r="K9" s="14">
        <f aca="true" t="shared" si="2" ref="K9:K22">ROUND(L9/G9,2)</f>
        <v>0</v>
      </c>
      <c r="L9" s="14">
        <f aca="true" t="shared" si="3" ref="L9:L22">ROUND(SUM(I9,J9),2)</f>
        <v>0</v>
      </c>
    </row>
    <row r="10" spans="2:12" ht="85.5">
      <c r="B10" s="11">
        <v>2</v>
      </c>
      <c r="C10" s="23" t="s">
        <v>32</v>
      </c>
      <c r="D10" s="11"/>
      <c r="E10" s="11"/>
      <c r="F10" s="12" t="s">
        <v>25</v>
      </c>
      <c r="G10" s="13">
        <v>1</v>
      </c>
      <c r="H10" s="11"/>
      <c r="I10" s="14">
        <f t="shared" si="0"/>
        <v>0</v>
      </c>
      <c r="J10" s="14">
        <f t="shared" si="1"/>
        <v>0</v>
      </c>
      <c r="K10" s="14">
        <f t="shared" si="2"/>
        <v>0</v>
      </c>
      <c r="L10" s="14">
        <f t="shared" si="3"/>
        <v>0</v>
      </c>
    </row>
    <row r="11" spans="2:12" ht="71.25">
      <c r="B11" s="11">
        <v>3</v>
      </c>
      <c r="C11" s="23" t="s">
        <v>33</v>
      </c>
      <c r="D11" s="11"/>
      <c r="E11" s="11"/>
      <c r="F11" s="12" t="s">
        <v>25</v>
      </c>
      <c r="G11" s="13">
        <v>1</v>
      </c>
      <c r="H11" s="11"/>
      <c r="I11" s="14">
        <f t="shared" si="0"/>
        <v>0</v>
      </c>
      <c r="J11" s="14">
        <f t="shared" si="1"/>
        <v>0</v>
      </c>
      <c r="K11" s="14">
        <f t="shared" si="2"/>
        <v>0</v>
      </c>
      <c r="L11" s="14">
        <f t="shared" si="3"/>
        <v>0</v>
      </c>
    </row>
    <row r="12" spans="2:12" ht="57">
      <c r="B12" s="11">
        <v>4</v>
      </c>
      <c r="C12" s="23" t="s">
        <v>34</v>
      </c>
      <c r="D12" s="11"/>
      <c r="E12" s="11"/>
      <c r="F12" s="12" t="s">
        <v>25</v>
      </c>
      <c r="G12" s="13">
        <v>1</v>
      </c>
      <c r="H12" s="11"/>
      <c r="I12" s="14">
        <f t="shared" si="0"/>
        <v>0</v>
      </c>
      <c r="J12" s="14">
        <f t="shared" si="1"/>
        <v>0</v>
      </c>
      <c r="K12" s="14">
        <f t="shared" si="2"/>
        <v>0</v>
      </c>
      <c r="L12" s="14">
        <f t="shared" si="3"/>
        <v>0</v>
      </c>
    </row>
    <row r="13" spans="2:12" ht="57">
      <c r="B13" s="11">
        <v>5</v>
      </c>
      <c r="C13" s="23" t="s">
        <v>35</v>
      </c>
      <c r="D13" s="11"/>
      <c r="E13" s="11"/>
      <c r="F13" s="12" t="s">
        <v>25</v>
      </c>
      <c r="G13" s="13">
        <v>1</v>
      </c>
      <c r="H13" s="11"/>
      <c r="I13" s="14">
        <f t="shared" si="0"/>
        <v>0</v>
      </c>
      <c r="J13" s="14">
        <f t="shared" si="1"/>
        <v>0</v>
      </c>
      <c r="K13" s="14">
        <f t="shared" si="2"/>
        <v>0</v>
      </c>
      <c r="L13" s="14">
        <f t="shared" si="3"/>
        <v>0</v>
      </c>
    </row>
    <row r="14" spans="2:12" ht="42.75">
      <c r="B14" s="11">
        <v>6</v>
      </c>
      <c r="C14" s="23" t="s">
        <v>36</v>
      </c>
      <c r="D14" s="11"/>
      <c r="E14" s="11"/>
      <c r="F14" s="12" t="s">
        <v>25</v>
      </c>
      <c r="G14" s="13">
        <v>1</v>
      </c>
      <c r="H14" s="11"/>
      <c r="I14" s="14">
        <f t="shared" si="0"/>
        <v>0</v>
      </c>
      <c r="J14" s="14">
        <f t="shared" si="1"/>
        <v>0</v>
      </c>
      <c r="K14" s="14">
        <f t="shared" si="2"/>
        <v>0</v>
      </c>
      <c r="L14" s="14">
        <f t="shared" si="3"/>
        <v>0</v>
      </c>
    </row>
    <row r="15" spans="2:12" ht="71.25">
      <c r="B15" s="11">
        <v>7</v>
      </c>
      <c r="C15" s="23" t="s">
        <v>37</v>
      </c>
      <c r="D15" s="11"/>
      <c r="E15" s="11"/>
      <c r="F15" s="12" t="s">
        <v>25</v>
      </c>
      <c r="G15" s="13">
        <v>1</v>
      </c>
      <c r="H15" s="11"/>
      <c r="I15" s="14">
        <f t="shared" si="0"/>
        <v>0</v>
      </c>
      <c r="J15" s="14">
        <f t="shared" si="1"/>
        <v>0</v>
      </c>
      <c r="K15" s="14">
        <f t="shared" si="2"/>
        <v>0</v>
      </c>
      <c r="L15" s="14">
        <f t="shared" si="3"/>
        <v>0</v>
      </c>
    </row>
    <row r="16" spans="2:12" ht="57">
      <c r="B16" s="11">
        <v>8</v>
      </c>
      <c r="C16" s="23" t="s">
        <v>38</v>
      </c>
      <c r="D16" s="11"/>
      <c r="E16" s="11"/>
      <c r="F16" s="12" t="s">
        <v>25</v>
      </c>
      <c r="G16" s="13">
        <v>1</v>
      </c>
      <c r="H16" s="11"/>
      <c r="I16" s="14">
        <f t="shared" si="0"/>
        <v>0</v>
      </c>
      <c r="J16" s="14">
        <f t="shared" si="1"/>
        <v>0</v>
      </c>
      <c r="K16" s="14">
        <f t="shared" si="2"/>
        <v>0</v>
      </c>
      <c r="L16" s="14">
        <f t="shared" si="3"/>
        <v>0</v>
      </c>
    </row>
    <row r="17" spans="2:12" ht="71.25">
      <c r="B17" s="11">
        <v>9</v>
      </c>
      <c r="C17" s="23" t="s">
        <v>39</v>
      </c>
      <c r="D17" s="11"/>
      <c r="E17" s="11"/>
      <c r="F17" s="12" t="s">
        <v>25</v>
      </c>
      <c r="G17" s="13">
        <v>1</v>
      </c>
      <c r="H17" s="11"/>
      <c r="I17" s="14">
        <f t="shared" si="0"/>
        <v>0</v>
      </c>
      <c r="J17" s="14">
        <f t="shared" si="1"/>
        <v>0</v>
      </c>
      <c r="K17" s="14">
        <f t="shared" si="2"/>
        <v>0</v>
      </c>
      <c r="L17" s="14">
        <f t="shared" si="3"/>
        <v>0</v>
      </c>
    </row>
    <row r="18" spans="2:12" ht="71.25">
      <c r="B18" s="11">
        <v>10</v>
      </c>
      <c r="C18" s="23" t="s">
        <v>40</v>
      </c>
      <c r="D18" s="11"/>
      <c r="E18" s="11"/>
      <c r="F18" s="12" t="s">
        <v>25</v>
      </c>
      <c r="G18" s="13">
        <v>1</v>
      </c>
      <c r="H18" s="11"/>
      <c r="I18" s="14">
        <f t="shared" si="0"/>
        <v>0</v>
      </c>
      <c r="J18" s="14">
        <f t="shared" si="1"/>
        <v>0</v>
      </c>
      <c r="K18" s="14">
        <f t="shared" si="2"/>
        <v>0</v>
      </c>
      <c r="L18" s="14">
        <f t="shared" si="3"/>
        <v>0</v>
      </c>
    </row>
    <row r="19" spans="2:12" ht="57">
      <c r="B19" s="11">
        <v>11</v>
      </c>
      <c r="C19" s="23" t="s">
        <v>41</v>
      </c>
      <c r="D19" s="11"/>
      <c r="E19" s="11"/>
      <c r="F19" s="12" t="s">
        <v>25</v>
      </c>
      <c r="G19" s="13">
        <v>1</v>
      </c>
      <c r="H19" s="11"/>
      <c r="I19" s="14">
        <f t="shared" si="0"/>
        <v>0</v>
      </c>
      <c r="J19" s="14">
        <f t="shared" si="1"/>
        <v>0</v>
      </c>
      <c r="K19" s="14">
        <f t="shared" si="2"/>
        <v>0</v>
      </c>
      <c r="L19" s="14">
        <f t="shared" si="3"/>
        <v>0</v>
      </c>
    </row>
    <row r="20" spans="2:12" ht="57">
      <c r="B20" s="11">
        <v>12</v>
      </c>
      <c r="C20" s="24" t="s">
        <v>43</v>
      </c>
      <c r="D20" s="11"/>
      <c r="E20" s="11"/>
      <c r="F20" s="12" t="s">
        <v>25</v>
      </c>
      <c r="G20" s="13">
        <v>1</v>
      </c>
      <c r="H20" s="11"/>
      <c r="I20" s="14">
        <f t="shared" si="0"/>
        <v>0</v>
      </c>
      <c r="J20" s="14">
        <f t="shared" si="1"/>
        <v>0</v>
      </c>
      <c r="K20" s="14">
        <f t="shared" si="2"/>
        <v>0</v>
      </c>
      <c r="L20" s="14">
        <f t="shared" si="3"/>
        <v>0</v>
      </c>
    </row>
    <row r="21" spans="2:12" ht="240">
      <c r="B21" s="16">
        <v>13</v>
      </c>
      <c r="C21" s="15" t="s">
        <v>44</v>
      </c>
      <c r="D21" s="16"/>
      <c r="E21" s="16"/>
      <c r="F21" s="17" t="s">
        <v>25</v>
      </c>
      <c r="G21" s="18">
        <v>30</v>
      </c>
      <c r="H21" s="16"/>
      <c r="I21" s="19">
        <f t="shared" si="0"/>
        <v>0</v>
      </c>
      <c r="J21" s="19">
        <f t="shared" si="1"/>
        <v>0</v>
      </c>
      <c r="K21" s="19">
        <f t="shared" si="2"/>
        <v>0</v>
      </c>
      <c r="L21" s="19">
        <f t="shared" si="3"/>
        <v>0</v>
      </c>
    </row>
    <row r="22" spans="2:12" ht="90">
      <c r="B22" s="11">
        <v>14</v>
      </c>
      <c r="C22" s="10" t="s">
        <v>45</v>
      </c>
      <c r="D22" s="11"/>
      <c r="E22" s="11"/>
      <c r="F22" s="12" t="s">
        <v>25</v>
      </c>
      <c r="G22" s="13">
        <v>1</v>
      </c>
      <c r="H22" s="11"/>
      <c r="I22" s="14">
        <f t="shared" si="0"/>
        <v>0</v>
      </c>
      <c r="J22" s="14">
        <f t="shared" si="1"/>
        <v>0</v>
      </c>
      <c r="K22" s="14">
        <f t="shared" si="2"/>
        <v>0</v>
      </c>
      <c r="L22" s="14">
        <f t="shared" si="3"/>
        <v>0</v>
      </c>
    </row>
    <row r="23" spans="2:12" ht="19.5" customHeight="1">
      <c r="B23" s="55" t="s">
        <v>29</v>
      </c>
      <c r="C23" s="58"/>
      <c r="D23" s="58"/>
      <c r="E23" s="58"/>
      <c r="F23" s="59"/>
      <c r="G23" s="25"/>
      <c r="H23" s="26"/>
      <c r="I23" s="27"/>
      <c r="J23" s="27"/>
      <c r="K23" s="27"/>
      <c r="L23" s="27"/>
    </row>
    <row r="24" spans="2:12" ht="57">
      <c r="B24" s="11">
        <v>1</v>
      </c>
      <c r="C24" s="23" t="s">
        <v>46</v>
      </c>
      <c r="D24" s="11"/>
      <c r="E24" s="11"/>
      <c r="F24" s="12" t="s">
        <v>25</v>
      </c>
      <c r="G24" s="13">
        <v>1</v>
      </c>
      <c r="H24" s="11"/>
      <c r="I24" s="14">
        <f aca="true" t="shared" si="4" ref="I24:I41">ROUND(G24*H24,2)</f>
        <v>0</v>
      </c>
      <c r="J24" s="14">
        <f aca="true" t="shared" si="5" ref="J24:J41">ROUND(I24*0.08,2)</f>
        <v>0</v>
      </c>
      <c r="K24" s="14">
        <f aca="true" t="shared" si="6" ref="K24:K41">ROUND(L24/G24,2)</f>
        <v>0</v>
      </c>
      <c r="L24" s="14">
        <f aca="true" t="shared" si="7" ref="L24:L41">ROUND(SUM(I24,J24),2)</f>
        <v>0</v>
      </c>
    </row>
    <row r="25" spans="2:12" ht="71.25">
      <c r="B25" s="11">
        <v>2</v>
      </c>
      <c r="C25" s="23" t="s">
        <v>47</v>
      </c>
      <c r="D25" s="11"/>
      <c r="E25" s="11"/>
      <c r="F25" s="12" t="s">
        <v>25</v>
      </c>
      <c r="G25" s="13">
        <v>1</v>
      </c>
      <c r="H25" s="11"/>
      <c r="I25" s="14">
        <f t="shared" si="4"/>
        <v>0</v>
      </c>
      <c r="J25" s="14">
        <f t="shared" si="5"/>
        <v>0</v>
      </c>
      <c r="K25" s="14">
        <f t="shared" si="6"/>
        <v>0</v>
      </c>
      <c r="L25" s="14">
        <f t="shared" si="7"/>
        <v>0</v>
      </c>
    </row>
    <row r="26" spans="2:12" ht="71.25">
      <c r="B26" s="11">
        <v>3</v>
      </c>
      <c r="C26" s="23" t="s">
        <v>48</v>
      </c>
      <c r="D26" s="11"/>
      <c r="E26" s="11"/>
      <c r="F26" s="12" t="s">
        <v>25</v>
      </c>
      <c r="G26" s="13">
        <v>1</v>
      </c>
      <c r="H26" s="11"/>
      <c r="I26" s="14">
        <f t="shared" si="4"/>
        <v>0</v>
      </c>
      <c r="J26" s="14">
        <f t="shared" si="5"/>
        <v>0</v>
      </c>
      <c r="K26" s="14">
        <f t="shared" si="6"/>
        <v>0</v>
      </c>
      <c r="L26" s="14">
        <f t="shared" si="7"/>
        <v>0</v>
      </c>
    </row>
    <row r="27" spans="2:12" ht="42.75">
      <c r="B27" s="11">
        <v>4</v>
      </c>
      <c r="C27" s="23" t="s">
        <v>49</v>
      </c>
      <c r="D27" s="11"/>
      <c r="E27" s="11"/>
      <c r="F27" s="12" t="s">
        <v>25</v>
      </c>
      <c r="G27" s="13">
        <v>1</v>
      </c>
      <c r="H27" s="11"/>
      <c r="I27" s="14">
        <f t="shared" si="4"/>
        <v>0</v>
      </c>
      <c r="J27" s="14">
        <f t="shared" si="5"/>
        <v>0</v>
      </c>
      <c r="K27" s="14">
        <f t="shared" si="6"/>
        <v>0</v>
      </c>
      <c r="L27" s="14">
        <f t="shared" si="7"/>
        <v>0</v>
      </c>
    </row>
    <row r="28" spans="2:12" ht="42.75">
      <c r="B28" s="11">
        <v>5</v>
      </c>
      <c r="C28" s="23" t="s">
        <v>50</v>
      </c>
      <c r="D28" s="11"/>
      <c r="E28" s="11"/>
      <c r="F28" s="12" t="s">
        <v>25</v>
      </c>
      <c r="G28" s="13">
        <v>1</v>
      </c>
      <c r="H28" s="11"/>
      <c r="I28" s="14">
        <f t="shared" si="4"/>
        <v>0</v>
      </c>
      <c r="J28" s="14">
        <f t="shared" si="5"/>
        <v>0</v>
      </c>
      <c r="K28" s="14">
        <f t="shared" si="6"/>
        <v>0</v>
      </c>
      <c r="L28" s="14">
        <f t="shared" si="7"/>
        <v>0</v>
      </c>
    </row>
    <row r="29" spans="2:12" ht="42.75">
      <c r="B29" s="11">
        <v>6</v>
      </c>
      <c r="C29" s="23" t="s">
        <v>51</v>
      </c>
      <c r="D29" s="11"/>
      <c r="E29" s="11"/>
      <c r="F29" s="12" t="s">
        <v>25</v>
      </c>
      <c r="G29" s="13">
        <v>1</v>
      </c>
      <c r="H29" s="11"/>
      <c r="I29" s="14">
        <f t="shared" si="4"/>
        <v>0</v>
      </c>
      <c r="J29" s="14">
        <f t="shared" si="5"/>
        <v>0</v>
      </c>
      <c r="K29" s="14">
        <f t="shared" si="6"/>
        <v>0</v>
      </c>
      <c r="L29" s="14">
        <f t="shared" si="7"/>
        <v>0</v>
      </c>
    </row>
    <row r="30" spans="2:12" ht="57">
      <c r="B30" s="11">
        <v>7</v>
      </c>
      <c r="C30" s="23" t="s">
        <v>52</v>
      </c>
      <c r="D30" s="11"/>
      <c r="E30" s="11"/>
      <c r="F30" s="12" t="s">
        <v>25</v>
      </c>
      <c r="G30" s="13">
        <v>1</v>
      </c>
      <c r="H30" s="11"/>
      <c r="I30" s="14">
        <f t="shared" si="4"/>
        <v>0</v>
      </c>
      <c r="J30" s="14">
        <f t="shared" si="5"/>
        <v>0</v>
      </c>
      <c r="K30" s="14">
        <f t="shared" si="6"/>
        <v>0</v>
      </c>
      <c r="L30" s="14">
        <f t="shared" si="7"/>
        <v>0</v>
      </c>
    </row>
    <row r="31" spans="2:12" ht="42.75">
      <c r="B31" s="11">
        <v>8</v>
      </c>
      <c r="C31" s="23" t="s">
        <v>53</v>
      </c>
      <c r="D31" s="11"/>
      <c r="E31" s="11"/>
      <c r="F31" s="12" t="s">
        <v>25</v>
      </c>
      <c r="G31" s="13">
        <v>1</v>
      </c>
      <c r="H31" s="11"/>
      <c r="I31" s="14">
        <f t="shared" si="4"/>
        <v>0</v>
      </c>
      <c r="J31" s="14">
        <f t="shared" si="5"/>
        <v>0</v>
      </c>
      <c r="K31" s="14">
        <f t="shared" si="6"/>
        <v>0</v>
      </c>
      <c r="L31" s="14">
        <f t="shared" si="7"/>
        <v>0</v>
      </c>
    </row>
    <row r="32" spans="2:12" ht="99.75">
      <c r="B32" s="11">
        <v>9</v>
      </c>
      <c r="C32" s="23" t="s">
        <v>54</v>
      </c>
      <c r="D32" s="11"/>
      <c r="E32" s="11"/>
      <c r="F32" s="12" t="s">
        <v>25</v>
      </c>
      <c r="G32" s="13">
        <v>1</v>
      </c>
      <c r="H32" s="11"/>
      <c r="I32" s="14">
        <f t="shared" si="4"/>
        <v>0</v>
      </c>
      <c r="J32" s="14">
        <f t="shared" si="5"/>
        <v>0</v>
      </c>
      <c r="K32" s="14">
        <f t="shared" si="6"/>
        <v>0</v>
      </c>
      <c r="L32" s="14">
        <f t="shared" si="7"/>
        <v>0</v>
      </c>
    </row>
    <row r="33" spans="2:12" ht="85.5">
      <c r="B33" s="11">
        <v>10</v>
      </c>
      <c r="C33" s="23" t="s">
        <v>55</v>
      </c>
      <c r="D33" s="11"/>
      <c r="E33" s="11"/>
      <c r="F33" s="12" t="s">
        <v>25</v>
      </c>
      <c r="G33" s="13">
        <v>1</v>
      </c>
      <c r="H33" s="11"/>
      <c r="I33" s="14">
        <f t="shared" si="4"/>
        <v>0</v>
      </c>
      <c r="J33" s="14">
        <f t="shared" si="5"/>
        <v>0</v>
      </c>
      <c r="K33" s="14">
        <f t="shared" si="6"/>
        <v>0</v>
      </c>
      <c r="L33" s="14">
        <f t="shared" si="7"/>
        <v>0</v>
      </c>
    </row>
    <row r="34" spans="2:12" ht="71.25">
      <c r="B34" s="11">
        <v>11</v>
      </c>
      <c r="C34" s="23" t="s">
        <v>56</v>
      </c>
      <c r="D34" s="11"/>
      <c r="E34" s="11"/>
      <c r="F34" s="12" t="s">
        <v>25</v>
      </c>
      <c r="G34" s="13">
        <v>1</v>
      </c>
      <c r="H34" s="11"/>
      <c r="I34" s="14">
        <f t="shared" si="4"/>
        <v>0</v>
      </c>
      <c r="J34" s="14">
        <f t="shared" si="5"/>
        <v>0</v>
      </c>
      <c r="K34" s="14">
        <f t="shared" si="6"/>
        <v>0</v>
      </c>
      <c r="L34" s="14">
        <f t="shared" si="7"/>
        <v>0</v>
      </c>
    </row>
    <row r="35" spans="2:12" ht="85.5">
      <c r="B35" s="11">
        <v>12</v>
      </c>
      <c r="C35" s="23" t="s">
        <v>57</v>
      </c>
      <c r="D35" s="11"/>
      <c r="E35" s="11"/>
      <c r="F35" s="12" t="s">
        <v>25</v>
      </c>
      <c r="G35" s="13">
        <v>1</v>
      </c>
      <c r="H35" s="11"/>
      <c r="I35" s="14">
        <f t="shared" si="4"/>
        <v>0</v>
      </c>
      <c r="J35" s="14">
        <f t="shared" si="5"/>
        <v>0</v>
      </c>
      <c r="K35" s="14">
        <f t="shared" si="6"/>
        <v>0</v>
      </c>
      <c r="L35" s="14">
        <f t="shared" si="7"/>
        <v>0</v>
      </c>
    </row>
    <row r="36" spans="2:12" ht="71.25">
      <c r="B36" s="11">
        <v>13</v>
      </c>
      <c r="C36" s="23" t="s">
        <v>58</v>
      </c>
      <c r="D36" s="11"/>
      <c r="E36" s="11"/>
      <c r="F36" s="12" t="s">
        <v>25</v>
      </c>
      <c r="G36" s="13">
        <v>1</v>
      </c>
      <c r="H36" s="11"/>
      <c r="I36" s="14">
        <f t="shared" si="4"/>
        <v>0</v>
      </c>
      <c r="J36" s="14">
        <f t="shared" si="5"/>
        <v>0</v>
      </c>
      <c r="K36" s="14">
        <f t="shared" si="6"/>
        <v>0</v>
      </c>
      <c r="L36" s="14">
        <f t="shared" si="7"/>
        <v>0</v>
      </c>
    </row>
    <row r="37" spans="2:12" ht="42.75">
      <c r="B37" s="11">
        <v>14</v>
      </c>
      <c r="C37" s="23" t="s">
        <v>59</v>
      </c>
      <c r="D37" s="11"/>
      <c r="E37" s="11"/>
      <c r="F37" s="12" t="s">
        <v>25</v>
      </c>
      <c r="G37" s="13">
        <v>1</v>
      </c>
      <c r="H37" s="11"/>
      <c r="I37" s="14">
        <f t="shared" si="4"/>
        <v>0</v>
      </c>
      <c r="J37" s="14">
        <f t="shared" si="5"/>
        <v>0</v>
      </c>
      <c r="K37" s="14">
        <f t="shared" si="6"/>
        <v>0</v>
      </c>
      <c r="L37" s="14">
        <f t="shared" si="7"/>
        <v>0</v>
      </c>
    </row>
    <row r="38" spans="2:12" ht="71.25">
      <c r="B38" s="11">
        <v>15</v>
      </c>
      <c r="C38" s="23" t="s">
        <v>60</v>
      </c>
      <c r="D38" s="11"/>
      <c r="E38" s="11"/>
      <c r="F38" s="12" t="s">
        <v>25</v>
      </c>
      <c r="G38" s="13">
        <v>1</v>
      </c>
      <c r="H38" s="11"/>
      <c r="I38" s="14">
        <f t="shared" si="4"/>
        <v>0</v>
      </c>
      <c r="J38" s="14">
        <f t="shared" si="5"/>
        <v>0</v>
      </c>
      <c r="K38" s="14">
        <f t="shared" si="6"/>
        <v>0</v>
      </c>
      <c r="L38" s="14">
        <f t="shared" si="7"/>
        <v>0</v>
      </c>
    </row>
    <row r="39" spans="2:12" ht="171">
      <c r="B39" s="16">
        <v>16</v>
      </c>
      <c r="C39" s="28" t="s">
        <v>61</v>
      </c>
      <c r="D39" s="16"/>
      <c r="E39" s="16"/>
      <c r="F39" s="17" t="s">
        <v>25</v>
      </c>
      <c r="G39" s="18">
        <v>40</v>
      </c>
      <c r="H39" s="16"/>
      <c r="I39" s="19">
        <f t="shared" si="4"/>
        <v>0</v>
      </c>
      <c r="J39" s="19">
        <f t="shared" si="5"/>
        <v>0</v>
      </c>
      <c r="K39" s="19">
        <f t="shared" si="6"/>
        <v>0</v>
      </c>
      <c r="L39" s="19">
        <f t="shared" si="7"/>
        <v>0</v>
      </c>
    </row>
    <row r="40" spans="2:12" ht="57">
      <c r="B40" s="16">
        <v>17</v>
      </c>
      <c r="C40" s="28" t="s">
        <v>62</v>
      </c>
      <c r="D40" s="16"/>
      <c r="E40" s="16"/>
      <c r="F40" s="17" t="s">
        <v>25</v>
      </c>
      <c r="G40" s="18">
        <v>25</v>
      </c>
      <c r="H40" s="16"/>
      <c r="I40" s="19">
        <f t="shared" si="4"/>
        <v>0</v>
      </c>
      <c r="J40" s="19">
        <f t="shared" si="5"/>
        <v>0</v>
      </c>
      <c r="K40" s="19">
        <f t="shared" si="6"/>
        <v>0</v>
      </c>
      <c r="L40" s="19">
        <f t="shared" si="7"/>
        <v>0</v>
      </c>
    </row>
    <row r="41" spans="2:12" ht="15">
      <c r="B41" s="16">
        <v>18</v>
      </c>
      <c r="C41" s="29" t="s">
        <v>63</v>
      </c>
      <c r="D41" s="16"/>
      <c r="E41" s="16"/>
      <c r="F41" s="17" t="s">
        <v>25</v>
      </c>
      <c r="G41" s="18">
        <v>40</v>
      </c>
      <c r="H41" s="16"/>
      <c r="I41" s="19">
        <f t="shared" si="4"/>
        <v>0</v>
      </c>
      <c r="J41" s="19">
        <f t="shared" si="5"/>
        <v>0</v>
      </c>
      <c r="K41" s="19">
        <f t="shared" si="6"/>
        <v>0</v>
      </c>
      <c r="L41" s="19">
        <f t="shared" si="7"/>
        <v>0</v>
      </c>
    </row>
    <row r="42" spans="2:12" ht="19.5" customHeight="1">
      <c r="B42" s="55" t="s">
        <v>30</v>
      </c>
      <c r="C42" s="58"/>
      <c r="D42" s="58"/>
      <c r="E42" s="58"/>
      <c r="F42" s="59"/>
      <c r="G42" s="13"/>
      <c r="H42" s="11"/>
      <c r="I42" s="14"/>
      <c r="J42" s="14"/>
      <c r="K42" s="14"/>
      <c r="L42" s="14"/>
    </row>
    <row r="43" spans="2:12" ht="200.25">
      <c r="B43" s="16">
        <v>1</v>
      </c>
      <c r="C43" s="30" t="s">
        <v>87</v>
      </c>
      <c r="D43" s="16"/>
      <c r="E43" s="16"/>
      <c r="F43" s="17" t="s">
        <v>25</v>
      </c>
      <c r="G43" s="18">
        <v>30</v>
      </c>
      <c r="H43" s="16"/>
      <c r="I43" s="19">
        <f aca="true" t="shared" si="8" ref="I43:I69">ROUND(G43*H43,2)</f>
        <v>0</v>
      </c>
      <c r="J43" s="19">
        <f aca="true" t="shared" si="9" ref="J43:J69">ROUND(I43*0.08,2)</f>
        <v>0</v>
      </c>
      <c r="K43" s="19">
        <f aca="true" t="shared" si="10" ref="K43:K69">ROUND(L43/G43,2)</f>
        <v>0</v>
      </c>
      <c r="L43" s="19">
        <f aca="true" t="shared" si="11" ref="L43:L69">ROUND(SUM(I43,J43),2)</f>
        <v>0</v>
      </c>
    </row>
    <row r="44" spans="2:12" ht="171">
      <c r="B44" s="16">
        <v>2</v>
      </c>
      <c r="C44" s="28" t="s">
        <v>64</v>
      </c>
      <c r="D44" s="16"/>
      <c r="E44" s="16"/>
      <c r="F44" s="17" t="s">
        <v>25</v>
      </c>
      <c r="G44" s="18">
        <v>30</v>
      </c>
      <c r="H44" s="16"/>
      <c r="I44" s="19">
        <f t="shared" si="8"/>
        <v>0</v>
      </c>
      <c r="J44" s="19">
        <f t="shared" si="9"/>
        <v>0</v>
      </c>
      <c r="K44" s="19">
        <f t="shared" si="10"/>
        <v>0</v>
      </c>
      <c r="L44" s="19">
        <f t="shared" si="11"/>
        <v>0</v>
      </c>
    </row>
    <row r="45" spans="2:12" ht="28.5">
      <c r="B45" s="11">
        <v>3</v>
      </c>
      <c r="C45" s="31" t="s">
        <v>73</v>
      </c>
      <c r="D45" s="11"/>
      <c r="E45" s="11"/>
      <c r="F45" s="12" t="s">
        <v>25</v>
      </c>
      <c r="G45" s="13">
        <v>1</v>
      </c>
      <c r="H45" s="11"/>
      <c r="I45" s="14">
        <f t="shared" si="8"/>
        <v>0</v>
      </c>
      <c r="J45" s="14">
        <f t="shared" si="9"/>
        <v>0</v>
      </c>
      <c r="K45" s="14">
        <f t="shared" si="10"/>
        <v>0</v>
      </c>
      <c r="L45" s="14">
        <f t="shared" si="11"/>
        <v>0</v>
      </c>
    </row>
    <row r="46" spans="2:12" ht="42.75">
      <c r="B46" s="11">
        <v>4</v>
      </c>
      <c r="C46" s="31" t="s">
        <v>74</v>
      </c>
      <c r="D46" s="11"/>
      <c r="E46" s="11"/>
      <c r="F46" s="12" t="s">
        <v>25</v>
      </c>
      <c r="G46" s="13">
        <v>1</v>
      </c>
      <c r="H46" s="11"/>
      <c r="I46" s="14">
        <f t="shared" si="8"/>
        <v>0</v>
      </c>
      <c r="J46" s="14">
        <f t="shared" si="9"/>
        <v>0</v>
      </c>
      <c r="K46" s="14">
        <f t="shared" si="10"/>
        <v>0</v>
      </c>
      <c r="L46" s="14">
        <f t="shared" si="11"/>
        <v>0</v>
      </c>
    </row>
    <row r="47" spans="2:12" ht="42.75">
      <c r="B47" s="11">
        <v>5</v>
      </c>
      <c r="C47" s="31" t="s">
        <v>75</v>
      </c>
      <c r="D47" s="11"/>
      <c r="E47" s="11"/>
      <c r="F47" s="12" t="s">
        <v>25</v>
      </c>
      <c r="G47" s="13">
        <v>1</v>
      </c>
      <c r="H47" s="11"/>
      <c r="I47" s="14">
        <f t="shared" si="8"/>
        <v>0</v>
      </c>
      <c r="J47" s="14">
        <f t="shared" si="9"/>
        <v>0</v>
      </c>
      <c r="K47" s="14">
        <f t="shared" si="10"/>
        <v>0</v>
      </c>
      <c r="L47" s="14">
        <f t="shared" si="11"/>
        <v>0</v>
      </c>
    </row>
    <row r="48" spans="2:12" ht="42.75">
      <c r="B48" s="11">
        <v>6</v>
      </c>
      <c r="C48" s="31" t="s">
        <v>76</v>
      </c>
      <c r="D48" s="11"/>
      <c r="E48" s="11"/>
      <c r="F48" s="12" t="s">
        <v>25</v>
      </c>
      <c r="G48" s="13">
        <v>1</v>
      </c>
      <c r="H48" s="11"/>
      <c r="I48" s="14">
        <f t="shared" si="8"/>
        <v>0</v>
      </c>
      <c r="J48" s="14">
        <f t="shared" si="9"/>
        <v>0</v>
      </c>
      <c r="K48" s="14">
        <f t="shared" si="10"/>
        <v>0</v>
      </c>
      <c r="L48" s="14">
        <f t="shared" si="11"/>
        <v>0</v>
      </c>
    </row>
    <row r="49" spans="2:12" ht="71.25">
      <c r="B49" s="11">
        <v>7</v>
      </c>
      <c r="C49" s="23" t="s">
        <v>65</v>
      </c>
      <c r="D49" s="11"/>
      <c r="E49" s="11"/>
      <c r="F49" s="12" t="s">
        <v>25</v>
      </c>
      <c r="G49" s="13">
        <v>1</v>
      </c>
      <c r="H49" s="11"/>
      <c r="I49" s="14">
        <f t="shared" si="8"/>
        <v>0</v>
      </c>
      <c r="J49" s="14">
        <f t="shared" si="9"/>
        <v>0</v>
      </c>
      <c r="K49" s="14">
        <f t="shared" si="10"/>
        <v>0</v>
      </c>
      <c r="L49" s="14">
        <f t="shared" si="11"/>
        <v>0</v>
      </c>
    </row>
    <row r="50" spans="2:12" ht="42.75">
      <c r="B50" s="11">
        <v>8</v>
      </c>
      <c r="C50" s="23" t="s">
        <v>66</v>
      </c>
      <c r="D50" s="11"/>
      <c r="E50" s="11"/>
      <c r="F50" s="12" t="s">
        <v>25</v>
      </c>
      <c r="G50" s="13">
        <v>1</v>
      </c>
      <c r="H50" s="11"/>
      <c r="I50" s="14">
        <f t="shared" si="8"/>
        <v>0</v>
      </c>
      <c r="J50" s="14">
        <f t="shared" si="9"/>
        <v>0</v>
      </c>
      <c r="K50" s="14">
        <f t="shared" si="10"/>
        <v>0</v>
      </c>
      <c r="L50" s="14">
        <f t="shared" si="11"/>
        <v>0</v>
      </c>
    </row>
    <row r="51" spans="2:12" ht="42.75">
      <c r="B51" s="11">
        <v>9</v>
      </c>
      <c r="C51" s="31" t="s">
        <v>77</v>
      </c>
      <c r="D51" s="11"/>
      <c r="E51" s="11"/>
      <c r="F51" s="12" t="s">
        <v>25</v>
      </c>
      <c r="G51" s="13">
        <v>1</v>
      </c>
      <c r="H51" s="11"/>
      <c r="I51" s="14">
        <f t="shared" si="8"/>
        <v>0</v>
      </c>
      <c r="J51" s="14">
        <f t="shared" si="9"/>
        <v>0</v>
      </c>
      <c r="K51" s="14">
        <f t="shared" si="10"/>
        <v>0</v>
      </c>
      <c r="L51" s="14">
        <f t="shared" si="11"/>
        <v>0</v>
      </c>
    </row>
    <row r="52" spans="2:12" ht="42.75">
      <c r="B52" s="11">
        <v>10</v>
      </c>
      <c r="C52" s="31" t="s">
        <v>78</v>
      </c>
      <c r="D52" s="11"/>
      <c r="E52" s="11"/>
      <c r="F52" s="12" t="s">
        <v>25</v>
      </c>
      <c r="G52" s="13">
        <v>1</v>
      </c>
      <c r="H52" s="11"/>
      <c r="I52" s="14">
        <f t="shared" si="8"/>
        <v>0</v>
      </c>
      <c r="J52" s="14">
        <f t="shared" si="9"/>
        <v>0</v>
      </c>
      <c r="K52" s="14">
        <f t="shared" si="10"/>
        <v>0</v>
      </c>
      <c r="L52" s="14">
        <f t="shared" si="11"/>
        <v>0</v>
      </c>
    </row>
    <row r="53" spans="2:12" ht="42.75">
      <c r="B53" s="11">
        <v>11</v>
      </c>
      <c r="C53" s="31" t="s">
        <v>79</v>
      </c>
      <c r="D53" s="11"/>
      <c r="E53" s="11"/>
      <c r="F53" s="12" t="s">
        <v>25</v>
      </c>
      <c r="G53" s="13">
        <v>1</v>
      </c>
      <c r="H53" s="11"/>
      <c r="I53" s="14">
        <f t="shared" si="8"/>
        <v>0</v>
      </c>
      <c r="J53" s="14">
        <f t="shared" si="9"/>
        <v>0</v>
      </c>
      <c r="K53" s="14">
        <f t="shared" si="10"/>
        <v>0</v>
      </c>
      <c r="L53" s="14">
        <f t="shared" si="11"/>
        <v>0</v>
      </c>
    </row>
    <row r="54" spans="2:12" ht="42.75">
      <c r="B54" s="11">
        <v>12</v>
      </c>
      <c r="C54" s="31" t="s">
        <v>80</v>
      </c>
      <c r="D54" s="11"/>
      <c r="E54" s="11"/>
      <c r="F54" s="12" t="s">
        <v>25</v>
      </c>
      <c r="G54" s="13">
        <v>1</v>
      </c>
      <c r="H54" s="11"/>
      <c r="I54" s="14">
        <f t="shared" si="8"/>
        <v>0</v>
      </c>
      <c r="J54" s="14">
        <f t="shared" si="9"/>
        <v>0</v>
      </c>
      <c r="K54" s="14">
        <f t="shared" si="10"/>
        <v>0</v>
      </c>
      <c r="L54" s="14">
        <f t="shared" si="11"/>
        <v>0</v>
      </c>
    </row>
    <row r="55" spans="2:12" ht="57">
      <c r="B55" s="11">
        <v>13</v>
      </c>
      <c r="C55" s="31" t="s">
        <v>81</v>
      </c>
      <c r="D55" s="11"/>
      <c r="E55" s="11"/>
      <c r="F55" s="12" t="s">
        <v>25</v>
      </c>
      <c r="G55" s="13">
        <v>1</v>
      </c>
      <c r="H55" s="11"/>
      <c r="I55" s="14">
        <f t="shared" si="8"/>
        <v>0</v>
      </c>
      <c r="J55" s="14">
        <f t="shared" si="9"/>
        <v>0</v>
      </c>
      <c r="K55" s="14">
        <f t="shared" si="10"/>
        <v>0</v>
      </c>
      <c r="L55" s="14">
        <f t="shared" si="11"/>
        <v>0</v>
      </c>
    </row>
    <row r="56" spans="2:12" ht="57">
      <c r="B56" s="11">
        <v>14</v>
      </c>
      <c r="C56" s="31" t="s">
        <v>82</v>
      </c>
      <c r="D56" s="11"/>
      <c r="E56" s="11"/>
      <c r="F56" s="12" t="s">
        <v>25</v>
      </c>
      <c r="G56" s="13">
        <v>1</v>
      </c>
      <c r="H56" s="11"/>
      <c r="I56" s="14">
        <f t="shared" si="8"/>
        <v>0</v>
      </c>
      <c r="J56" s="14">
        <f t="shared" si="9"/>
        <v>0</v>
      </c>
      <c r="K56" s="14">
        <f t="shared" si="10"/>
        <v>0</v>
      </c>
      <c r="L56" s="14">
        <f t="shared" si="11"/>
        <v>0</v>
      </c>
    </row>
    <row r="57" spans="2:12" ht="42.75">
      <c r="B57" s="11">
        <v>15</v>
      </c>
      <c r="C57" s="31" t="s">
        <v>83</v>
      </c>
      <c r="D57" s="11"/>
      <c r="E57" s="11"/>
      <c r="F57" s="12" t="s">
        <v>25</v>
      </c>
      <c r="G57" s="13">
        <v>1</v>
      </c>
      <c r="H57" s="11"/>
      <c r="I57" s="14">
        <f t="shared" si="8"/>
        <v>0</v>
      </c>
      <c r="J57" s="14">
        <f t="shared" si="9"/>
        <v>0</v>
      </c>
      <c r="K57" s="14">
        <f t="shared" si="10"/>
        <v>0</v>
      </c>
      <c r="L57" s="14">
        <f t="shared" si="11"/>
        <v>0</v>
      </c>
    </row>
    <row r="58" spans="2:12" ht="57">
      <c r="B58" s="11">
        <v>16</v>
      </c>
      <c r="C58" s="31" t="s">
        <v>84</v>
      </c>
      <c r="D58" s="11"/>
      <c r="E58" s="11"/>
      <c r="F58" s="12" t="s">
        <v>25</v>
      </c>
      <c r="G58" s="13">
        <v>1</v>
      </c>
      <c r="H58" s="11"/>
      <c r="I58" s="14">
        <f t="shared" si="8"/>
        <v>0</v>
      </c>
      <c r="J58" s="14">
        <f t="shared" si="9"/>
        <v>0</v>
      </c>
      <c r="K58" s="14">
        <f t="shared" si="10"/>
        <v>0</v>
      </c>
      <c r="L58" s="14">
        <f t="shared" si="11"/>
        <v>0</v>
      </c>
    </row>
    <row r="59" spans="2:12" ht="57">
      <c r="B59" s="11">
        <v>17</v>
      </c>
      <c r="C59" s="31" t="s">
        <v>85</v>
      </c>
      <c r="D59" s="11"/>
      <c r="E59" s="11"/>
      <c r="F59" s="12" t="s">
        <v>25</v>
      </c>
      <c r="G59" s="13">
        <v>1</v>
      </c>
      <c r="H59" s="11"/>
      <c r="I59" s="14">
        <f t="shared" si="8"/>
        <v>0</v>
      </c>
      <c r="J59" s="14">
        <f t="shared" si="9"/>
        <v>0</v>
      </c>
      <c r="K59" s="14">
        <f t="shared" si="10"/>
        <v>0</v>
      </c>
      <c r="L59" s="14">
        <f t="shared" si="11"/>
        <v>0</v>
      </c>
    </row>
    <row r="60" spans="2:12" ht="71.25">
      <c r="B60" s="11">
        <v>18</v>
      </c>
      <c r="C60" s="23" t="s">
        <v>39</v>
      </c>
      <c r="D60" s="11"/>
      <c r="E60" s="11"/>
      <c r="F60" s="12" t="s">
        <v>25</v>
      </c>
      <c r="G60" s="13">
        <v>1</v>
      </c>
      <c r="H60" s="11"/>
      <c r="I60" s="14">
        <f t="shared" si="8"/>
        <v>0</v>
      </c>
      <c r="J60" s="14">
        <f t="shared" si="9"/>
        <v>0</v>
      </c>
      <c r="K60" s="14">
        <f t="shared" si="10"/>
        <v>0</v>
      </c>
      <c r="L60" s="14">
        <f t="shared" si="11"/>
        <v>0</v>
      </c>
    </row>
    <row r="61" spans="2:12" ht="71.25">
      <c r="B61" s="11">
        <v>19</v>
      </c>
      <c r="C61" s="23" t="s">
        <v>40</v>
      </c>
      <c r="D61" s="11"/>
      <c r="E61" s="11"/>
      <c r="F61" s="12" t="s">
        <v>25</v>
      </c>
      <c r="G61" s="13">
        <v>1</v>
      </c>
      <c r="H61" s="11"/>
      <c r="I61" s="14">
        <f t="shared" si="8"/>
        <v>0</v>
      </c>
      <c r="J61" s="14">
        <f t="shared" si="9"/>
        <v>0</v>
      </c>
      <c r="K61" s="14">
        <f t="shared" si="10"/>
        <v>0</v>
      </c>
      <c r="L61" s="14">
        <f t="shared" si="11"/>
        <v>0</v>
      </c>
    </row>
    <row r="62" spans="2:12" ht="57">
      <c r="B62" s="11">
        <v>20</v>
      </c>
      <c r="C62" s="23" t="s">
        <v>67</v>
      </c>
      <c r="D62" s="11"/>
      <c r="E62" s="11"/>
      <c r="F62" s="12" t="s">
        <v>25</v>
      </c>
      <c r="G62" s="13">
        <v>1</v>
      </c>
      <c r="H62" s="11"/>
      <c r="I62" s="14">
        <f t="shared" si="8"/>
        <v>0</v>
      </c>
      <c r="J62" s="14">
        <f t="shared" si="9"/>
        <v>0</v>
      </c>
      <c r="K62" s="14">
        <f t="shared" si="10"/>
        <v>0</v>
      </c>
      <c r="L62" s="14">
        <f t="shared" si="11"/>
        <v>0</v>
      </c>
    </row>
    <row r="63" spans="2:12" ht="57">
      <c r="B63" s="11">
        <v>21</v>
      </c>
      <c r="C63" s="23" t="s">
        <v>68</v>
      </c>
      <c r="D63" s="11"/>
      <c r="E63" s="11"/>
      <c r="F63" s="12" t="s">
        <v>25</v>
      </c>
      <c r="G63" s="13">
        <v>1</v>
      </c>
      <c r="H63" s="11"/>
      <c r="I63" s="14">
        <f t="shared" si="8"/>
        <v>0</v>
      </c>
      <c r="J63" s="14">
        <f t="shared" si="9"/>
        <v>0</v>
      </c>
      <c r="K63" s="14">
        <f t="shared" si="10"/>
        <v>0</v>
      </c>
      <c r="L63" s="14">
        <f t="shared" si="11"/>
        <v>0</v>
      </c>
    </row>
    <row r="64" spans="2:12" ht="57">
      <c r="B64" s="11">
        <v>22</v>
      </c>
      <c r="C64" s="23" t="s">
        <v>69</v>
      </c>
      <c r="D64" s="11"/>
      <c r="E64" s="11"/>
      <c r="F64" s="12" t="s">
        <v>25</v>
      </c>
      <c r="G64" s="13">
        <v>1</v>
      </c>
      <c r="H64" s="11"/>
      <c r="I64" s="14">
        <f t="shared" si="8"/>
        <v>0</v>
      </c>
      <c r="J64" s="14">
        <f t="shared" si="9"/>
        <v>0</v>
      </c>
      <c r="K64" s="14">
        <f t="shared" si="10"/>
        <v>0</v>
      </c>
      <c r="L64" s="14">
        <f t="shared" si="11"/>
        <v>0</v>
      </c>
    </row>
    <row r="65" spans="2:12" ht="57">
      <c r="B65" s="11">
        <v>23</v>
      </c>
      <c r="C65" s="23" t="s">
        <v>43</v>
      </c>
      <c r="D65" s="11"/>
      <c r="E65" s="11"/>
      <c r="F65" s="12" t="s">
        <v>25</v>
      </c>
      <c r="G65" s="13">
        <v>1</v>
      </c>
      <c r="H65" s="11"/>
      <c r="I65" s="14">
        <f t="shared" si="8"/>
        <v>0</v>
      </c>
      <c r="J65" s="14">
        <f t="shared" si="9"/>
        <v>0</v>
      </c>
      <c r="K65" s="14">
        <f t="shared" si="10"/>
        <v>0</v>
      </c>
      <c r="L65" s="14">
        <f t="shared" si="11"/>
        <v>0</v>
      </c>
    </row>
    <row r="66" spans="2:12" ht="42.75">
      <c r="B66" s="11">
        <v>24</v>
      </c>
      <c r="C66" s="23" t="s">
        <v>70</v>
      </c>
      <c r="D66" s="11"/>
      <c r="E66" s="11"/>
      <c r="F66" s="12" t="s">
        <v>25</v>
      </c>
      <c r="G66" s="13">
        <v>1</v>
      </c>
      <c r="H66" s="11"/>
      <c r="I66" s="14">
        <f t="shared" si="8"/>
        <v>0</v>
      </c>
      <c r="J66" s="14">
        <f t="shared" si="9"/>
        <v>0</v>
      </c>
      <c r="K66" s="14">
        <f t="shared" si="10"/>
        <v>0</v>
      </c>
      <c r="L66" s="14">
        <f t="shared" si="11"/>
        <v>0</v>
      </c>
    </row>
    <row r="67" spans="2:12" ht="42.75">
      <c r="B67" s="11">
        <v>25</v>
      </c>
      <c r="C67" s="23" t="s">
        <v>71</v>
      </c>
      <c r="D67" s="11"/>
      <c r="E67" s="11"/>
      <c r="F67" s="12" t="s">
        <v>25</v>
      </c>
      <c r="G67" s="13">
        <v>1</v>
      </c>
      <c r="H67" s="11"/>
      <c r="I67" s="14">
        <f t="shared" si="8"/>
        <v>0</v>
      </c>
      <c r="J67" s="14">
        <f t="shared" si="9"/>
        <v>0</v>
      </c>
      <c r="K67" s="14">
        <f t="shared" si="10"/>
        <v>0</v>
      </c>
      <c r="L67" s="14">
        <f t="shared" si="11"/>
        <v>0</v>
      </c>
    </row>
    <row r="68" spans="2:12" ht="85.5">
      <c r="B68" s="11">
        <v>26</v>
      </c>
      <c r="C68" s="23" t="s">
        <v>86</v>
      </c>
      <c r="D68" s="11"/>
      <c r="E68" s="11"/>
      <c r="F68" s="12" t="s">
        <v>25</v>
      </c>
      <c r="G68" s="13">
        <v>1</v>
      </c>
      <c r="H68" s="11"/>
      <c r="I68" s="14">
        <f t="shared" si="8"/>
        <v>0</v>
      </c>
      <c r="J68" s="14">
        <f t="shared" si="9"/>
        <v>0</v>
      </c>
      <c r="K68" s="14">
        <f t="shared" si="10"/>
        <v>0</v>
      </c>
      <c r="L68" s="14">
        <f t="shared" si="11"/>
        <v>0</v>
      </c>
    </row>
    <row r="69" spans="2:12" ht="42.75">
      <c r="B69" s="16">
        <v>27</v>
      </c>
      <c r="C69" s="30" t="s">
        <v>72</v>
      </c>
      <c r="D69" s="16"/>
      <c r="E69" s="16"/>
      <c r="F69" s="17" t="s">
        <v>42</v>
      </c>
      <c r="G69" s="18">
        <v>100</v>
      </c>
      <c r="H69" s="16"/>
      <c r="I69" s="19">
        <f t="shared" si="8"/>
        <v>0</v>
      </c>
      <c r="J69" s="19">
        <f t="shared" si="9"/>
        <v>0</v>
      </c>
      <c r="K69" s="19">
        <f t="shared" si="10"/>
        <v>0</v>
      </c>
      <c r="L69" s="19">
        <f t="shared" si="11"/>
        <v>0</v>
      </c>
    </row>
    <row r="70" spans="2:12" ht="14.25">
      <c r="B70" s="54"/>
      <c r="C70" s="54"/>
      <c r="D70" s="54"/>
      <c r="E70" s="54"/>
      <c r="F70" s="54"/>
      <c r="G70" s="54"/>
      <c r="H70" s="32" t="s">
        <v>13</v>
      </c>
      <c r="I70" s="32">
        <f>SUM(I9:I69)</f>
        <v>0</v>
      </c>
      <c r="J70" s="14"/>
      <c r="K70" s="14"/>
      <c r="L70" s="14"/>
    </row>
    <row r="71" spans="2:12" ht="14.25">
      <c r="B71" s="54"/>
      <c r="C71" s="54"/>
      <c r="D71" s="54"/>
      <c r="E71" s="54"/>
      <c r="F71" s="54"/>
      <c r="G71" s="54"/>
      <c r="H71" s="33"/>
      <c r="I71" s="34" t="s">
        <v>14</v>
      </c>
      <c r="J71" s="34">
        <f>SUM(J70)</f>
        <v>0</v>
      </c>
      <c r="K71" s="14"/>
      <c r="L71" s="14"/>
    </row>
    <row r="72" spans="2:12" ht="14.25">
      <c r="B72" s="54"/>
      <c r="C72" s="54"/>
      <c r="D72" s="54"/>
      <c r="E72" s="54"/>
      <c r="F72" s="54"/>
      <c r="G72" s="54"/>
      <c r="H72" s="33"/>
      <c r="I72" s="14"/>
      <c r="J72" s="14"/>
      <c r="K72" s="35" t="s">
        <v>15</v>
      </c>
      <c r="L72" s="35">
        <f>SUM(L70)</f>
        <v>0</v>
      </c>
    </row>
    <row r="73" spans="2:12" ht="12.75">
      <c r="B73" s="60" t="s">
        <v>24</v>
      </c>
      <c r="C73" s="60"/>
      <c r="D73" s="60"/>
      <c r="E73" s="60"/>
      <c r="F73" s="60"/>
      <c r="G73" s="60"/>
      <c r="H73" s="60"/>
      <c r="I73" s="61"/>
      <c r="J73" s="62" t="s">
        <v>17</v>
      </c>
      <c r="K73" s="62"/>
      <c r="L73" s="62"/>
    </row>
    <row r="74" spans="2:12" ht="12.75">
      <c r="B74" s="60"/>
      <c r="C74" s="60"/>
      <c r="D74" s="60"/>
      <c r="E74" s="60"/>
      <c r="F74" s="60"/>
      <c r="G74" s="60"/>
      <c r="H74" s="60"/>
      <c r="I74" s="61"/>
      <c r="J74" s="62"/>
      <c r="K74" s="62"/>
      <c r="L74" s="62"/>
    </row>
    <row r="75" spans="2:12" ht="15">
      <c r="B75" s="63"/>
      <c r="C75" s="63"/>
      <c r="D75" s="63"/>
      <c r="E75" s="63"/>
      <c r="F75" s="63"/>
      <c r="G75" s="63"/>
      <c r="H75" s="63"/>
      <c r="I75" s="61"/>
      <c r="J75" s="62"/>
      <c r="K75" s="62"/>
      <c r="L75" s="62"/>
    </row>
  </sheetData>
  <sheetProtection/>
  <mergeCells count="11">
    <mergeCell ref="B73:H74"/>
    <mergeCell ref="I73:I75"/>
    <mergeCell ref="J73:L75"/>
    <mergeCell ref="B75:H75"/>
    <mergeCell ref="B3:I4"/>
    <mergeCell ref="J3:L5"/>
    <mergeCell ref="B5:I5"/>
    <mergeCell ref="B70:G72"/>
    <mergeCell ref="B8:F8"/>
    <mergeCell ref="B23:F23"/>
    <mergeCell ref="B42:F42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3" sqref="B5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2014-02-17T11:11:10Z</cp:lastPrinted>
  <dcterms:created xsi:type="dcterms:W3CDTF">2012-02-10T11:34:38Z</dcterms:created>
  <dcterms:modified xsi:type="dcterms:W3CDTF">2018-08-20T12:14:15Z</dcterms:modified>
  <cp:category/>
  <cp:version/>
  <cp:contentType/>
  <cp:contentStatus/>
</cp:coreProperties>
</file>